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1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<sst xmlns="http://schemas.openxmlformats.org/spreadsheetml/2006/main" count="295" uniqueCount="221">
  <si>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</si>
  <si>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</si>
  <si>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</si>
  <si>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</si>
  <si>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</si>
  <si>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</si>
  <si>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</si>
  <si>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</si>
  <si>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</si>
  <si>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</si>
  <si>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</si>
  <si>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</si>
  <si>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</si>
  <si>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</si>
  <si>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</si>
  <si>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</si>
  <si>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</si>
  <si>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</si>
  <si>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</si>
  <si>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</si>
  <si>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</si>
  <si>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</si>
  <si>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</si>
  <si>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</si>
  <si>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</si>
  <si>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</si>
  <si>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</si>
  <si>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</si>
  <si>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</si>
  <si>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</si>
  <si>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</si>
  <si>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</si>
  <si>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</si>
  <si>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</si>
  <si>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</si>
  <si>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</si>
  <si>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</si>
  <si>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</si>
  <si>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</si>
  <si>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</si>
  <si>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</si>
  <si>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</si>
  <si>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</si>
  <si>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</si>
  <si>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</si>
  <si>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</si>
  <si>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</si>
  <si>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</si>
  <si>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</si>
  <si>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</si>
  <si>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</si>
  <si>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</si>
  <si>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</si>
  <si>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</si>
  <si>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</si>
  <si>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</si>
  <si>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</si>
  <si>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</si>
  <si>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</si>
  <si>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</si>
  <si>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</si>
  <si>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</si>
  <si>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</si>
  <si>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</si>
  <si>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</si>
  <si>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</si>
  <si>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</si>
  <si>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</si>
  <si>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</si>
  <si>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</si>
  <si>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</si>
  <si>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</si>
  <si>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</si>
  <si>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</si>
  <si>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</si>
  <si>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</si>
  <si>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</si>
  <si>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</si>
  <si>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</si>
  <si>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</si>
  <si>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</si>
  <si>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</si>
  <si>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</si>
  <si>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</si>
  <si>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</si>
  <si>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</si>
  <si>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</si>
  <si>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</si>
  <si>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</si>
  <si>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</si>
  <si>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</si>
  <si>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</si>
  <si>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</si>
  <si>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</si>
  <si>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</si>
  <si>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</si>
  <si>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</si>
  <si>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</si>
  <si>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</si>
  <si>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</si>
  <si>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</si>
  <si>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</si>
  <si>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</si>
  <si>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</si>
  <si>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</si>
  <si>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</si>
  <si>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</si>
  <si>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</si>
  <si>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</si>
  <si>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</si>
  <si>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</si>
  <si>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</si>
  <si>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</si>
  <si>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</si>
  <si>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</si>
  <si>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</si>
  <si>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</si>
  <si>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</si>
  <si>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</si>
  <si>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</si>
  <si>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</si>
  <si>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</si>
  <si>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</si>
  <si>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</si>
  <si>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</si>
  <si>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</si>
  <si>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</si>
  <si>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</si>
  <si>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</si>
  <si>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</si>
  <si>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</si>
  <si>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</si>
  <si>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</si>
  <si>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</si>
  <si>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</si>
  <si>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</si>
  <si>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</si>
  <si>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</si>
  <si>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</si>
  <si>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</si>
  <si>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</si>
  <si>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</si>
  <si>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</si>
  <si>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</si>
  <si>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</si>
  <si>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</si>
  <si>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</si>
  <si>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</si>
  <si>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</si>
  <si>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</si>
  <si>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</si>
  <si>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</si>
  <si>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</si>
  <si>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</si>
  <si>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</si>
  <si>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</si>
  <si>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</si>
  <si>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</si>
  <si>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</si>
  <si>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</si>
  <si>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</si>
  <si>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</si>
  <si>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</si>
  <si>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</si>
  <si>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</si>
  <si>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</si>
  <si>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</si>
  <si>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</si>
  <si>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</si>
  <si>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</si>
  <si>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</si>
  <si>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</si>
  <si>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</si>
  <si>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</si>
  <si>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</si>
  <si>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</si>
  <si>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</si>
  <si>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</si>
  <si>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</si>
  <si>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</si>
  <si>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</si>
  <si>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</si>
  <si>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</si>
  <si>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</si>
  <si>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</si>
  <si>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</si>
  <si>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</si>
  <si>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</si>
  <si>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</si>
  <si>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</si>
  <si>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</si>
  <si>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</si>
  <si>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</si>
  <si>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</si>
  <si>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</si>
  <si>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</si>
  <si>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</si>
  <si>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</si>
  <si>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</si>
  <si>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</si>
  <si>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</si>
  <si>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</si>
  <si>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</si>
  <si>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</si>
  <si>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</si>
  <si>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</si>
  <si>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</si>
  <si>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</si>
  <si>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</si>
  <si>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</si>
  <si>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</si>
  <si>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</si>
  <si>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Рокитнянський районний суд Київської області</t>
  </si>
  <si>
    <t>9600.смт. Рокитне.вул. Заводська 11</t>
  </si>
  <si>
    <t>Доручення судів України / іноземних судів</t>
  </si>
  <si>
    <t xml:space="preserve">Розглянуто справ судом присяжних </t>
  </si>
  <si>
    <t>Т.В. Омельянченко</t>
  </si>
  <si>
    <t>М.Ю. Голованов</t>
  </si>
  <si>
    <t>(04562)5-21-16</t>
  </si>
  <si>
    <t>inbox@rk.ko.court.gov.ua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</si>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</sst>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&amp;L3E6722A1&amp;C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115</v>
      </c>
      <c r="F6" s="103">
        <v>78</v>
      </c>
      <c r="G6" s="103"/>
      <c r="H6" s="103">
        <v>70</v>
      </c>
      <c r="I6" s="121" t="s">
        <v>208</v>
      </c>
      <c r="J6" s="103">
        <v>45</v>
      </c>
      <c r="K6" s="84">
        <v>10</v>
      </c>
      <c r="L6" s="91">
        <f>E6-F6</f>
        <v>37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17</v>
      </c>
      <c r="F7" s="103">
        <v>16</v>
      </c>
      <c r="G7" s="103"/>
      <c r="H7" s="103">
        <v>17</v>
      </c>
      <c r="I7" s="103">
        <v>13</v>
      </c>
      <c r="J7" s="103"/>
      <c r="K7" s="84"/>
      <c r="L7" s="91">
        <f>E7-F7</f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42</v>
      </c>
      <c r="F9" s="103">
        <v>38</v>
      </c>
      <c r="G9" s="103"/>
      <c r="H9" s="85">
        <v>41</v>
      </c>
      <c r="I9" s="103">
        <v>40</v>
      </c>
      <c r="J9" s="103">
        <v>1</v>
      </c>
      <c r="K9" s="84"/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174</v>
      </c>
      <c r="F16" s="84">
        <f>SUM(F6:F15)</f>
        <v>132</v>
      </c>
      <c r="G16" s="84">
        <f>SUM(G6:G15)</f>
        <v>0</v>
      </c>
      <c r="H16" s="84">
        <f>SUM(H6:H15)</f>
        <v>128</v>
      </c>
      <c r="I16" s="84">
        <f>SUM(I6:I15)</f>
        <v>53</v>
      </c>
      <c r="J16" s="84">
        <f>SUM(J6:J15)</f>
        <v>46</v>
      </c>
      <c r="K16" s="84">
        <f>SUM(K6:K15)</f>
        <v>10</v>
      </c>
      <c r="L16" s="91">
        <f>E16-F16</f>
        <v>42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16</v>
      </c>
      <c r="F17" s="84">
        <v>11</v>
      </c>
      <c r="G17" s="84"/>
      <c r="H17" s="84">
        <v>14</v>
      </c>
      <c r="I17" s="84">
        <v>12</v>
      </c>
      <c r="J17" s="84">
        <v>2</v>
      </c>
      <c r="K17" s="84"/>
      <c r="L17" s="91">
        <f>E17-F17</f>
        <v>5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17</v>
      </c>
      <c r="F18" s="84">
        <v>12</v>
      </c>
      <c r="G18" s="84"/>
      <c r="H18" s="84">
        <v>16</v>
      </c>
      <c r="I18" s="84">
        <v>12</v>
      </c>
      <c r="J18" s="84">
        <v>1</v>
      </c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12</v>
      </c>
      <c r="F20" s="84">
        <v>4</v>
      </c>
      <c r="G20" s="84"/>
      <c r="H20" s="84">
        <v>12</v>
      </c>
      <c r="I20" s="84">
        <v>12</v>
      </c>
      <c r="J20" s="84"/>
      <c r="K20" s="84"/>
      <c r="L20" s="91">
        <f>E20-F20</f>
        <v>8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33</v>
      </c>
      <c r="F25" s="94">
        <v>20</v>
      </c>
      <c r="G25" s="94"/>
      <c r="H25" s="94">
        <v>30</v>
      </c>
      <c r="I25" s="94">
        <v>24</v>
      </c>
      <c r="J25" s="94">
        <v>3</v>
      </c>
      <c r="K25" s="94"/>
      <c r="L25" s="91">
        <f>E25-F25</f>
        <v>13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117</v>
      </c>
      <c r="F26" s="84">
        <v>87</v>
      </c>
      <c r="G26" s="84"/>
      <c r="H26" s="84">
        <v>79</v>
      </c>
      <c r="I26" s="84">
        <v>45</v>
      </c>
      <c r="J26" s="84">
        <v>38</v>
      </c>
      <c r="K26" s="84"/>
      <c r="L26" s="91">
        <f>E26-F26</f>
        <v>30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398</v>
      </c>
      <c r="F28" s="84">
        <v>261</v>
      </c>
      <c r="G28" s="84"/>
      <c r="H28" s="84">
        <v>358</v>
      </c>
      <c r="I28" s="84">
        <v>334</v>
      </c>
      <c r="J28" s="84">
        <v>40</v>
      </c>
      <c r="K28" s="84"/>
      <c r="L28" s="91">
        <f>E28-F28</f>
        <v>137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463</v>
      </c>
      <c r="F29" s="84">
        <v>334</v>
      </c>
      <c r="G29" s="84"/>
      <c r="H29" s="84">
        <v>387</v>
      </c>
      <c r="I29" s="84">
        <v>314</v>
      </c>
      <c r="J29" s="84">
        <v>76</v>
      </c>
      <c r="K29" s="84">
        <v>6</v>
      </c>
      <c r="L29" s="91">
        <f>E29-F29</f>
        <v>129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34</v>
      </c>
      <c r="F30" s="84">
        <v>29</v>
      </c>
      <c r="G30" s="84"/>
      <c r="H30" s="84">
        <v>30</v>
      </c>
      <c r="I30" s="84">
        <v>28</v>
      </c>
      <c r="J30" s="84">
        <v>4</v>
      </c>
      <c r="K30" s="84"/>
      <c r="L30" s="91">
        <f>E30-F30</f>
        <v>5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33</v>
      </c>
      <c r="F31" s="84">
        <v>28</v>
      </c>
      <c r="G31" s="84"/>
      <c r="H31" s="84">
        <v>30</v>
      </c>
      <c r="I31" s="84">
        <v>27</v>
      </c>
      <c r="J31" s="84">
        <v>3</v>
      </c>
      <c r="K31" s="84"/>
      <c r="L31" s="91">
        <f>E31-F31</f>
        <v>5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</v>
      </c>
      <c r="F36" s="84">
        <v>5</v>
      </c>
      <c r="G36" s="84"/>
      <c r="H36" s="84">
        <v>5</v>
      </c>
      <c r="I36" s="84">
        <v>2</v>
      </c>
      <c r="J36" s="84">
        <v>1</v>
      </c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27</v>
      </c>
      <c r="F37" s="84">
        <v>11</v>
      </c>
      <c r="G37" s="84"/>
      <c r="H37" s="84">
        <v>26</v>
      </c>
      <c r="I37" s="84">
        <v>17</v>
      </c>
      <c r="J37" s="84">
        <v>1</v>
      </c>
      <c r="K37" s="84"/>
      <c r="L37" s="91">
        <f>E37-F37</f>
        <v>16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719</v>
      </c>
      <c r="F40" s="94">
        <v>524</v>
      </c>
      <c r="G40" s="94"/>
      <c r="H40" s="94">
        <v>556</v>
      </c>
      <c r="I40" s="94">
        <v>407</v>
      </c>
      <c r="J40" s="94">
        <v>163</v>
      </c>
      <c r="K40" s="94">
        <v>6</v>
      </c>
      <c r="L40" s="91">
        <f>E40-F40</f>
        <v>195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706</v>
      </c>
      <c r="F41" s="84">
        <v>656</v>
      </c>
      <c r="G41" s="84"/>
      <c r="H41" s="84">
        <v>627</v>
      </c>
      <c r="I41" s="121" t="s">
        <v>208</v>
      </c>
      <c r="J41" s="84">
        <v>79</v>
      </c>
      <c r="K41" s="84"/>
      <c r="L41" s="91">
        <f>E41-F41</f>
        <v>50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10</v>
      </c>
      <c r="F42" s="84">
        <v>2</v>
      </c>
      <c r="G42" s="84"/>
      <c r="H42" s="84">
        <v>10</v>
      </c>
      <c r="I42" s="121" t="s">
        <v>208</v>
      </c>
      <c r="J42" s="84"/>
      <c r="K42" s="84"/>
      <c r="L42" s="91">
        <f>E42-F42</f>
        <v>8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10</v>
      </c>
      <c r="F43" s="84">
        <v>9</v>
      </c>
      <c r="G43" s="84"/>
      <c r="H43" s="84">
        <v>10</v>
      </c>
      <c r="I43" s="84">
        <v>9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719</v>
      </c>
      <c r="F45" s="84">
        <f aca="true" t="shared" si="0" ref="F45:K45">F41+F43+F44</f>
        <v>668</v>
      </c>
      <c r="G45" s="84">
        <f t="shared" si="0"/>
        <v>0</v>
      </c>
      <c r="H45" s="84">
        <f t="shared" si="0"/>
        <v>640</v>
      </c>
      <c r="I45" s="84">
        <f>I43+I44</f>
        <v>11</v>
      </c>
      <c r="J45" s="84">
        <f t="shared" si="0"/>
        <v>79</v>
      </c>
      <c r="K45" s="84">
        <f t="shared" si="0"/>
        <v>0</v>
      </c>
      <c r="L45" s="91">
        <f>E45-F45</f>
        <v>51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1645</v>
      </c>
      <c r="F46" s="84">
        <f t="shared" si="1"/>
        <v>1344</v>
      </c>
      <c r="G46" s="84">
        <f t="shared" si="1"/>
        <v>0</v>
      </c>
      <c r="H46" s="84">
        <f t="shared" si="1"/>
        <v>1354</v>
      </c>
      <c r="I46" s="84">
        <f t="shared" si="1"/>
        <v>495</v>
      </c>
      <c r="J46" s="84">
        <f t="shared" si="1"/>
        <v>291</v>
      </c>
      <c r="K46" s="84">
        <f t="shared" si="1"/>
        <v>16</v>
      </c>
      <c r="L46" s="91">
        <f>E46-F46</f>
        <v>301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&amp;L3E6722A1&amp;C&amp;R2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&amp;L3E6722A1&amp;C&amp;R3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258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206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456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263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3488818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780</v>
      </c>
      <c r="F58" s="109">
        <f>F59+F62+F63+F64</f>
        <v>523</v>
      </c>
      <c r="G58" s="109">
        <f>G59+G62+G63+G64</f>
        <v>47</v>
      </c>
      <c r="H58" s="109">
        <f>H59+H62+H63+H64</f>
        <v>4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79</v>
      </c>
      <c r="F59" s="94">
        <v>46</v>
      </c>
      <c r="G59" s="94">
        <v>3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26</v>
      </c>
      <c r="F60" s="86">
        <v>41</v>
      </c>
      <c r="G60" s="86">
        <v>3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16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6</v>
      </c>
      <c r="F62" s="84">
        <v>21</v>
      </c>
      <c r="G62" s="84">
        <v>3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159</v>
      </c>
      <c r="F63" s="84">
        <v>352</v>
      </c>
      <c r="G63" s="84">
        <v>41</v>
      </c>
      <c r="H63" s="84">
        <v>4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536</v>
      </c>
      <c r="F64" s="84">
        <v>104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296</v>
      </c>
      <c r="G68" s="115">
        <v>1447256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</v>
      </c>
      <c r="G69" s="117">
        <v>2232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293</v>
      </c>
      <c r="G70" s="117">
        <v>1445024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124</v>
      </c>
      <c r="G71" s="115">
        <v>61342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&amp;L3E6722A1&amp;C&amp;R4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5.498281786941581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21.73913043478261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3.6809815950920246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100.74404761904762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1354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1645</v>
      </c>
    </row>
    <row r="11" spans="1:4" ht="16.5" customHeight="1">
      <c r="A11" s="223" t="s">
        <v>62</v>
      </c>
      <c r="B11" s="225"/>
      <c r="C11" s="10">
        <v>9</v>
      </c>
      <c r="D11" s="84">
        <v>115</v>
      </c>
    </row>
    <row r="12" spans="1:4" ht="16.5" customHeight="1">
      <c r="A12" s="252" t="s">
        <v>103</v>
      </c>
      <c r="B12" s="252"/>
      <c r="C12" s="10">
        <v>10</v>
      </c>
      <c r="D12" s="84">
        <v>100</v>
      </c>
    </row>
    <row r="13" spans="1:4" ht="16.5" customHeight="1">
      <c r="A13" s="249" t="s">
        <v>201</v>
      </c>
      <c r="B13" s="251"/>
      <c r="C13" s="10">
        <v>11</v>
      </c>
      <c r="D13" s="94">
        <v>151</v>
      </c>
    </row>
    <row r="14" spans="1:4" ht="16.5" customHeight="1">
      <c r="A14" s="249" t="s">
        <v>202</v>
      </c>
      <c r="B14" s="251"/>
      <c r="C14" s="10">
        <v>12</v>
      </c>
      <c r="D14" s="94">
        <v>17</v>
      </c>
    </row>
    <row r="15" spans="1:4" ht="16.5" customHeight="1">
      <c r="A15" s="252" t="s">
        <v>30</v>
      </c>
      <c r="B15" s="252"/>
      <c r="C15" s="10">
        <v>13</v>
      </c>
      <c r="D15" s="84">
        <v>209</v>
      </c>
    </row>
    <row r="16" spans="1:4" ht="16.5" customHeight="1">
      <c r="A16" s="252" t="s">
        <v>104</v>
      </c>
      <c r="B16" s="252"/>
      <c r="C16" s="10">
        <v>14</v>
      </c>
      <c r="D16" s="84">
        <v>186</v>
      </c>
    </row>
    <row r="17" spans="1:5" ht="16.5" customHeight="1">
      <c r="A17" s="252" t="s">
        <v>108</v>
      </c>
      <c r="B17" s="252"/>
      <c r="C17" s="10">
        <v>15</v>
      </c>
      <c r="D17" s="84">
        <v>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&amp;L3E6722A1&amp;C&amp;R5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Альона</cp:lastModifiedBy>
  <cp:lastPrinted>2021-09-02T06:14:55Z</cp:lastPrinted>
  <dcterms:created xsi:type="dcterms:W3CDTF">2004-04-20T14:33:35Z</dcterms:created>
  <dcterms:modified xsi:type="dcterms:W3CDTF">2024-01-10T11:13:02Z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1-мзс_00375_4.2022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3E6722A1</vt:lpwstr>
  </property>
  <property fmtid="{D5CDD505-2E9C-101B-9397-08002B2CF9AE}" pid="9" name="Підрозділ">
    <vt:lpwstr>Рокитнянський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